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ramartinez\Documents\Ektron\FEP\"/>
    </mc:Choice>
  </mc:AlternateContent>
  <xr:revisionPtr revIDLastSave="0" documentId="8_{1F456172-BD7D-42EC-8A1E-10582D33A09F}" xr6:coauthVersionLast="41" xr6:coauthVersionMax="41" xr10:uidLastSave="{00000000-0000-0000-0000-000000000000}"/>
  <workbookProtection workbookAlgorithmName="SHA-512" workbookHashValue="bZ817bW8hE8hdwJWrZnDxzcx8S9JxifCUkw/idA9f0TpMEzKIhutZDgoOfskslL/6wzCIWVFKwh8NdEbclS1+g==" workbookSaltValue="cfB6e0qDUqzygBJWZ29FdA==" workbookSpinCount="100000" lockStructure="1"/>
  <bookViews>
    <workbookView xWindow="-120" yWindow="-120" windowWidth="20730" windowHeight="11160" xr2:uid="{00000000-000D-0000-FFFF-FFFF00000000}"/>
  </bookViews>
  <sheets>
    <sheet name="Subgrant Spending Plan" sheetId="1" r:id="rId1"/>
    <sheet name="Sheet2" sheetId="2" state="hidden" r:id="rId2"/>
  </sheets>
  <definedNames>
    <definedName name="_xlnm.Print_Area" localSheetId="0">'Subgrant Spending Plan'!$A$1:$O$48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2" l="1"/>
  <c r="A3" i="2" s="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N20" i="1"/>
  <c r="N21" i="1" s="1"/>
  <c r="M20" i="1"/>
  <c r="M21" i="1" s="1"/>
  <c r="L20" i="1"/>
  <c r="L21" i="1" s="1"/>
  <c r="K20" i="1"/>
  <c r="K21" i="1" s="1"/>
  <c r="J20" i="1"/>
  <c r="J21" i="1" s="1"/>
  <c r="I20" i="1"/>
  <c r="I21" i="1" s="1"/>
  <c r="H20" i="1"/>
  <c r="G20" i="1"/>
  <c r="G21" i="1" s="1"/>
  <c r="F20" i="1"/>
  <c r="F21" i="1" s="1"/>
  <c r="E20" i="1"/>
  <c r="E21" i="1" s="1"/>
  <c r="D20" i="1"/>
  <c r="D21" i="1" s="1"/>
  <c r="C20" i="1"/>
  <c r="C21" i="1" s="1"/>
  <c r="O21" i="1" s="1"/>
  <c r="B20" i="1"/>
  <c r="B21" i="1" s="1"/>
  <c r="O19" i="1"/>
  <c r="O18" i="1"/>
  <c r="O17" i="1"/>
  <c r="O16" i="1"/>
  <c r="O15" i="1"/>
  <c r="O14" i="1"/>
  <c r="O13" i="1"/>
  <c r="C12" i="1"/>
  <c r="D12" i="1" s="1"/>
  <c r="E12" i="1" s="1"/>
  <c r="F12" i="1" s="1"/>
  <c r="G12" i="1" s="1"/>
  <c r="H12" i="1" s="1"/>
  <c r="I12" i="1" s="1"/>
  <c r="J12" i="1" s="1"/>
  <c r="K12" i="1" s="1"/>
  <c r="L12" i="1" s="1"/>
  <c r="M12" i="1" s="1"/>
  <c r="N12" i="1" s="1"/>
  <c r="E10" i="1"/>
  <c r="O20" i="1" l="1"/>
  <c r="H21" i="1"/>
</calcChain>
</file>

<file path=xl/sharedStrings.xml><?xml version="1.0" encoding="utf-8"?>
<sst xmlns="http://schemas.openxmlformats.org/spreadsheetml/2006/main" count="16" uniqueCount="16">
  <si>
    <t>Organization Name:</t>
  </si>
  <si>
    <t>Sub-grant Time Period</t>
  </si>
  <si>
    <t>To</t>
  </si>
  <si>
    <t>Total Budget Requested:</t>
  </si>
  <si>
    <t>Category</t>
  </si>
  <si>
    <t>Total Requested Budget</t>
  </si>
  <si>
    <t>Total of Months</t>
  </si>
  <si>
    <t>Personnel</t>
  </si>
  <si>
    <t>Travel</t>
  </si>
  <si>
    <t>Operating</t>
  </si>
  <si>
    <t>Equipment</t>
  </si>
  <si>
    <t>Contract/Consultant</t>
  </si>
  <si>
    <t>Training</t>
  </si>
  <si>
    <t>Other</t>
  </si>
  <si>
    <t xml:space="preserve"> Total:</t>
  </si>
  <si>
    <t>Percent of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</si>
</sst>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409]mmm\-yy;@"/>
    <numFmt numFmtId="166" formatCode="mmm"/>
    <numFmt numFmtId="167" formatCode="yy"/>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59996337778862885"/>
        <bgColor indexed="64"/>
      </patternFill>
    </fill>
    <fill>
      <patternFill patternType="solid">
        <fgColor theme="4"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double">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ck">
        <color auto="1"/>
      </top>
      <bottom style="thin">
        <color auto="1"/>
      </bottom>
      <diagonal/>
    </border>
    <border>
      <left style="thin">
        <color auto="1"/>
      </left>
      <right/>
      <top style="thin">
        <color auto="1"/>
      </top>
      <bottom style="thick">
        <color auto="1"/>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thin">
        <color indexed="64"/>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diagonal/>
    </border>
    <border>
      <left/>
      <right style="thin">
        <color auto="1"/>
      </right>
      <top/>
      <bottom style="double">
        <color auto="1"/>
      </bottom>
      <diagonal/>
    </border>
    <border>
      <left/>
      <right/>
      <top style="thick">
        <color auto="1"/>
      </top>
      <bottom/>
      <diagonal/>
    </border>
    <border>
      <left style="thin">
        <color auto="1"/>
      </left>
      <right style="thin">
        <color auto="1"/>
      </right>
      <top/>
      <bottom style="double">
        <color auto="1"/>
      </bottom>
      <diagonal/>
    </border>
    <border>
      <left/>
      <right/>
      <top style="thick">
        <color indexed="64"/>
      </top>
      <bottom style="double">
        <color indexed="64"/>
      </bottom>
      <diagonal/>
    </border>
    <border>
      <left/>
      <right style="thick">
        <color auto="1"/>
      </right>
      <top style="thick">
        <color auto="1"/>
      </top>
      <bottom/>
      <diagonal/>
    </border>
    <border>
      <left/>
      <right style="thick">
        <color indexed="64"/>
      </right>
      <top/>
      <bottom style="double">
        <color indexed="64"/>
      </bottom>
      <diagonal/>
    </border>
    <border>
      <left style="thick">
        <color auto="1"/>
      </left>
      <right/>
      <top style="thick">
        <color auto="1"/>
      </top>
      <bottom style="thick">
        <color auto="1"/>
      </bottom>
      <diagonal/>
    </border>
    <border>
      <left style="thin">
        <color auto="1"/>
      </left>
      <right/>
      <top/>
      <bottom style="thick">
        <color auto="1"/>
      </bottom>
      <diagonal/>
    </border>
  </borders>
  <cellStyleXfs count="1">
    <xf numFmtId="0" fontId="0" fillId="0" borderId="0"/>
  </cellStyleXfs>
  <cellXfs count="49">
    <xf numFmtId="0" fontId="0" fillId="0" borderId="0" xfId="0"/>
    <xf numFmtId="164" fontId="0" fillId="0" borderId="22" xfId="0" applyNumberFormat="1" applyBorder="1" applyProtection="1"/>
    <xf numFmtId="164" fontId="0" fillId="0" borderId="16" xfId="0" applyNumberFormat="1" applyBorder="1" applyProtection="1">
      <protection locked="0"/>
    </xf>
    <xf numFmtId="164" fontId="0" fillId="0" borderId="14" xfId="0" applyNumberFormat="1" applyBorder="1" applyProtection="1">
      <protection locked="0"/>
    </xf>
    <xf numFmtId="164" fontId="0" fillId="0" borderId="3" xfId="0" applyNumberFormat="1" applyBorder="1" applyProtection="1">
      <protection locked="0"/>
    </xf>
    <xf numFmtId="164" fontId="0" fillId="0" borderId="17" xfId="0" applyNumberFormat="1" applyBorder="1" applyProtection="1">
      <protection locked="0"/>
    </xf>
    <xf numFmtId="164" fontId="0" fillId="3" borderId="8" xfId="0" applyNumberFormat="1" applyFill="1" applyBorder="1" applyProtection="1">
      <protection locked="0"/>
    </xf>
    <xf numFmtId="164" fontId="0" fillId="3" borderId="1" xfId="0" applyNumberFormat="1" applyFill="1" applyBorder="1" applyProtection="1">
      <protection locked="0"/>
    </xf>
    <xf numFmtId="164" fontId="0" fillId="3" borderId="7" xfId="0" applyNumberFormat="1" applyFill="1" applyBorder="1" applyProtection="1">
      <protection locked="0"/>
    </xf>
    <xf numFmtId="164" fontId="0" fillId="0" borderId="8" xfId="0" applyNumberFormat="1" applyBorder="1" applyProtection="1">
      <protection locked="0"/>
    </xf>
    <xf numFmtId="164" fontId="0" fillId="0" borderId="1" xfId="0" applyNumberFormat="1" applyBorder="1" applyProtection="1">
      <protection locked="0"/>
    </xf>
    <xf numFmtId="164" fontId="0" fillId="0" borderId="7" xfId="0" applyNumberFormat="1" applyBorder="1" applyProtection="1">
      <protection locked="0"/>
    </xf>
    <xf numFmtId="164" fontId="0" fillId="0" borderId="15" xfId="0" applyNumberFormat="1" applyBorder="1" applyProtection="1">
      <protection locked="0"/>
    </xf>
    <xf numFmtId="164" fontId="0" fillId="0" borderId="2" xfId="0" applyNumberFormat="1" applyBorder="1" applyProtection="1">
      <protection locked="0"/>
    </xf>
    <xf numFmtId="164" fontId="0" fillId="0" borderId="18" xfId="0" applyNumberFormat="1" applyBorder="1" applyProtection="1">
      <protection locked="0"/>
    </xf>
    <xf numFmtId="0" fontId="0" fillId="0" borderId="3" xfId="0" applyBorder="1" applyProtection="1"/>
    <xf numFmtId="0" fontId="0" fillId="3" borderId="1" xfId="0" applyFill="1" applyBorder="1" applyProtection="1"/>
    <xf numFmtId="0" fontId="0" fillId="0" borderId="1" xfId="0" applyBorder="1" applyProtection="1"/>
    <xf numFmtId="0" fontId="0" fillId="0" borderId="2" xfId="0" applyBorder="1" applyProtection="1"/>
    <xf numFmtId="0" fontId="0" fillId="0" borderId="0" xfId="0" applyProtection="1"/>
    <xf numFmtId="164" fontId="0" fillId="2" borderId="11" xfId="0" applyNumberFormat="1" applyFill="1" applyBorder="1" applyProtection="1"/>
    <xf numFmtId="164" fontId="0" fillId="2" borderId="19" xfId="0" applyNumberFormat="1" applyFill="1" applyBorder="1" applyProtection="1"/>
    <xf numFmtId="10" fontId="0" fillId="0" borderId="13" xfId="0" applyNumberFormat="1" applyBorder="1" applyProtection="1"/>
    <xf numFmtId="10" fontId="0" fillId="0" borderId="20" xfId="0" applyNumberFormat="1" applyBorder="1" applyProtection="1"/>
    <xf numFmtId="10" fontId="0" fillId="0" borderId="22" xfId="0" applyNumberFormat="1" applyBorder="1" applyProtection="1"/>
    <xf numFmtId="166" fontId="0" fillId="0" borderId="0" xfId="0" applyNumberFormat="1"/>
    <xf numFmtId="165" fontId="0" fillId="0" borderId="0" xfId="0" applyNumberFormat="1"/>
    <xf numFmtId="0" fontId="1" fillId="2" borderId="9" xfId="0" applyFont="1" applyFill="1" applyBorder="1" applyProtection="1"/>
    <xf numFmtId="0" fontId="1" fillId="2" borderId="4" xfId="0" applyFont="1" applyFill="1" applyBorder="1" applyAlignment="1" applyProtection="1">
      <alignment wrapText="1"/>
    </xf>
    <xf numFmtId="0" fontId="1" fillId="2" borderId="6" xfId="0" applyFont="1" applyFill="1" applyBorder="1" applyAlignment="1" applyProtection="1">
      <alignment wrapText="1"/>
    </xf>
    <xf numFmtId="165" fontId="1" fillId="2" borderId="5" xfId="0" applyNumberFormat="1" applyFont="1" applyFill="1" applyBorder="1" applyAlignment="1" applyProtection="1">
      <alignment wrapText="1"/>
    </xf>
    <xf numFmtId="0" fontId="1" fillId="2" borderId="21" xfId="0" applyFont="1" applyFill="1" applyBorder="1" applyAlignment="1" applyProtection="1">
      <alignment wrapText="1"/>
    </xf>
    <xf numFmtId="0" fontId="1" fillId="2" borderId="10" xfId="0" applyFont="1" applyFill="1" applyBorder="1" applyProtection="1"/>
    <xf numFmtId="0" fontId="1" fillId="0" borderId="12" xfId="0" applyFont="1" applyBorder="1" applyProtection="1"/>
    <xf numFmtId="49" fontId="1" fillId="0" borderId="0" xfId="0" applyNumberFormat="1" applyFont="1" applyAlignment="1">
      <alignment vertical="top" wrapText="1"/>
    </xf>
    <xf numFmtId="0" fontId="0" fillId="3" borderId="24" xfId="0" applyFill="1" applyBorder="1" applyAlignment="1" applyProtection="1">
      <protection locked="0"/>
    </xf>
    <xf numFmtId="165" fontId="1" fillId="2" borderId="27" xfId="0" applyNumberFormat="1" applyFont="1" applyFill="1" applyBorder="1" applyAlignment="1" applyProtection="1">
      <alignment wrapText="1"/>
    </xf>
    <xf numFmtId="165" fontId="0" fillId="3" borderId="23" xfId="0" applyNumberFormat="1" applyFill="1" applyBorder="1" applyAlignment="1" applyProtection="1">
      <protection locked="0"/>
    </xf>
    <xf numFmtId="165" fontId="0" fillId="3" borderId="25" xfId="0" applyNumberFormat="1" applyFill="1" applyBorder="1" applyAlignment="1" applyProtection="1"/>
    <xf numFmtId="164" fontId="0" fillId="3" borderId="24" xfId="0" applyNumberFormat="1" applyFill="1" applyBorder="1" applyAlignment="1" applyProtection="1">
      <protection locked="0"/>
    </xf>
    <xf numFmtId="165" fontId="1" fillId="2" borderId="29" xfId="0" applyNumberFormat="1" applyFont="1" applyFill="1" applyBorder="1" applyAlignment="1" applyProtection="1">
      <alignment wrapText="1"/>
    </xf>
    <xf numFmtId="164" fontId="0" fillId="3" borderId="30" xfId="0" applyNumberFormat="1" applyFill="1" applyBorder="1" applyAlignment="1" applyProtection="1">
      <protection locked="0"/>
    </xf>
    <xf numFmtId="0" fontId="0" fillId="3" borderId="24" xfId="0" applyFill="1" applyBorder="1" applyAlignment="1" applyProtection="1">
      <alignment horizontal="center"/>
    </xf>
    <xf numFmtId="0" fontId="0" fillId="3" borderId="31" xfId="0" applyFill="1" applyBorder="1" applyAlignment="1" applyProtection="1">
      <protection locked="0"/>
    </xf>
    <xf numFmtId="164" fontId="0" fillId="3" borderId="32" xfId="0" applyNumberFormat="1" applyFill="1" applyBorder="1" applyAlignment="1" applyProtection="1">
      <protection locked="0"/>
    </xf>
    <xf numFmtId="0" fontId="1" fillId="2" borderId="33" xfId="0" applyFont="1" applyFill="1" applyBorder="1" applyProtection="1"/>
    <xf numFmtId="167" fontId="0" fillId="3" borderId="28" xfId="0" applyNumberFormat="1" applyFill="1" applyBorder="1" applyAlignment="1" applyProtection="1">
      <alignment horizontal="right"/>
    </xf>
    <xf numFmtId="0" fontId="0" fillId="3" borderId="26" xfId="0" applyFill="1" applyBorder="1" applyAlignment="1" applyProtection="1">
      <protection locked="0"/>
    </xf>
    <xf numFmtId="164" fontId="0" fillId="3" borderId="34" xfId="0" applyNumberFormat="1" applyFill="1" applyBorder="1" applyAlignment="1" applyProtection="1">
      <alignment horizontal="left"/>
      <protection locked="0"/>
    </xf>
  </cellXfs>
  <cellStyles count="1">
    <cellStyle name="Normal" xfId="0" builtinId="0"/>
  </cellStyles>
  <dxfs count="44">
    <dxf>
      <font>
        <color rgb="FF9C0006"/>
      </font>
    </dxf>
    <dxf>
      <font>
        <color rgb="FFFFFF00"/>
      </font>
    </dxf>
    <dxf>
      <font>
        <color auto="1"/>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22</xdr:row>
      <xdr:rowOff>9525</xdr:rowOff>
    </xdr:from>
    <xdr:to>
      <xdr:col>15</xdr:col>
      <xdr:colOff>28575</xdr:colOff>
      <xdr:row>47</xdr:row>
      <xdr:rowOff>123825</xdr:rowOff>
    </xdr:to>
    <xdr:sp macro="" textlink="">
      <xdr:nvSpPr>
        <xdr:cNvPr id="2" name="TextBox 1">
          <a:extLst>
            <a:ext uri="{FF2B5EF4-FFF2-40B4-BE49-F238E27FC236}">
              <a16:creationId xmlns:a16="http://schemas.microsoft.com/office/drawing/2014/main" id="{7E6430FE-4001-4DD6-A6AB-E14C937295C0}"/>
            </a:ext>
          </a:extLst>
        </xdr:cNvPr>
        <xdr:cNvSpPr txBox="1"/>
      </xdr:nvSpPr>
      <xdr:spPr>
        <a:xfrm>
          <a:off x="28575" y="5248275"/>
          <a:ext cx="10096500"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Instructions</a:t>
          </a:r>
          <a:r>
            <a:rPr lang="en-US" sz="1100">
              <a:effectLst/>
              <a:latin typeface="Calibri" panose="020F0502020204030204" pitchFamily="34" charset="0"/>
              <a:ea typeface="Calibri" panose="020F0502020204030204" pitchFamily="34" charset="0"/>
              <a:cs typeface="Times New Roman" panose="02020603050405020304" pitchFamily="18" charset="0"/>
            </a:rPr>
            <a: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Please fill out the following spending plan using the budgeted amounts from your sub grant budget. All amounts must match the budget categories in your budget justification.  All fields in the template are locked except for those requiring your input as follows: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 cell C3, please enter the name of your organization.</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 cell C4, select the start month and year of your subgrant by using the drop-down box.  After you make your month and year selection, the rest of the dates will be filled in automatically for a 12-month time period.</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 cell C5, enter the total amount of your sub-grant award.</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 cells B7 to B 13, put the total amount of the categorical costs in the appropriate section.  These amounts must match the amounts in the same categories in you budget justification.</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 cells C7 to N7, enter your expected total personnel costs for each month.</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 Cells C8 to N8, please enter your expected travel costs for each month as appropriate.</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 Cells C9 to N9, please enter operating costs you expect to spend for each month.</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 Cells C10 to N10, please enter any planned equipment purchases and place those costs in the month(s) you expect to incur the costs.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 Cell C11 to N11, place the total expected costs for Contracts/Consultants in the months you plan on using such services.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 Cell C12 to N12, please note any expected training costs in the months you expect the training activities to occur.</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 Cell C13 to N13, please specify any other costs that are planned in the months they will occur.</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While you are entering this information, you will observe that cells for the “Total” and “Total Percentage” will be auto calculated and will reflect one of three colors.  If the cell is yellow, it indicates that the amount is below the total awarded amount; if the color is green, it indicates the amount is the same as the total awarded amount; and if the cell turns red, it indicates that the amount is above the total awarded amount.  All applicable cells must reflect green once you are finished filling in your spending plan for each month. </a:t>
          </a:r>
        </a:p>
        <a:p>
          <a:r>
            <a:rPr lang="en-US" sz="1100">
              <a:effectLst/>
              <a:latin typeface="Calibri" panose="020F0502020204030204" pitchFamily="34" charset="0"/>
              <a:ea typeface="Calibri" panose="020F0502020204030204" pitchFamily="34" charset="0"/>
              <a:cs typeface="Times New Roman" panose="02020603050405020304" pitchFamily="18" charset="0"/>
            </a:rPr>
            <a:t> In the same way, you will notice the end column (O7 thru O15) will also change colors.  Once again, yellow indicates that the total amount for the total of all months for the category is under the total budgeted amount (reflected in the “B” column), the green indicates that the monthly total for the category matches the total categorical budget, and red indicates that the monthly total exceeds the categorical budget.  All cells must be green before submitting the spending plan. At the bottom of each column, a monthly percentage of the total budget is also calculated.  The sum of all monthly percentages must equal 100% of the total award.</a:t>
          </a:r>
          <a:endParaRPr lang="en-US" sz="1100"/>
        </a:p>
      </xdr:txBody>
    </xdr:sp>
    <xdr:clientData/>
  </xdr:twoCellAnchor>
  <xdr:twoCellAnchor>
    <xdr:from>
      <xdr:col>0</xdr:col>
      <xdr:colOff>0</xdr:colOff>
      <xdr:row>0</xdr:row>
      <xdr:rowOff>0</xdr:rowOff>
    </xdr:from>
    <xdr:to>
      <xdr:col>15</xdr:col>
      <xdr:colOff>0</xdr:colOff>
      <xdr:row>7</xdr:row>
      <xdr:rowOff>142875</xdr:rowOff>
    </xdr:to>
    <xdr:sp macro="" textlink="">
      <xdr:nvSpPr>
        <xdr:cNvPr id="9" name="TextBox 8">
          <a:extLst>
            <a:ext uri="{FF2B5EF4-FFF2-40B4-BE49-F238E27FC236}">
              <a16:creationId xmlns:a16="http://schemas.microsoft.com/office/drawing/2014/main" id="{ACF06282-F7B0-4F16-A7C1-8AC8CAA02514}"/>
            </a:ext>
          </a:extLst>
        </xdr:cNvPr>
        <xdr:cNvSpPr txBox="1"/>
      </xdr:nvSpPr>
      <xdr:spPr>
        <a:xfrm>
          <a:off x="0" y="0"/>
          <a:ext cx="11639550" cy="1314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7000"/>
            </a:lnSpc>
            <a:spcBef>
              <a:spcPts val="0"/>
            </a:spcBef>
            <a:spcAft>
              <a:spcPts val="800"/>
            </a:spcAft>
            <a:buClrTx/>
            <a:buSzTx/>
            <a:buFontTx/>
            <a:buNone/>
            <a:tabLst/>
            <a:defRPr/>
          </a:pPr>
          <a:r>
            <a:rPr lang="en-US" sz="1100" b="1">
              <a:solidFill>
                <a:schemeClr val="dk1"/>
              </a:solidFill>
              <a:effectLst/>
              <a:latin typeface="+mn-lt"/>
              <a:ea typeface="+mn-ea"/>
              <a:cs typeface="+mn-cs"/>
            </a:rPr>
            <a:t>Purpose:</a:t>
          </a:r>
          <a:r>
            <a:rPr lang="en-US" sz="1100">
              <a:solidFill>
                <a:schemeClr val="dk1"/>
              </a:solidFill>
              <a:effectLst/>
              <a:latin typeface="+mn-lt"/>
              <a:ea typeface="+mn-ea"/>
              <a:cs typeface="+mn-cs"/>
            </a:rPr>
            <a:t> The following spending plan is intended to assist with the planning and monitoring of subgrant expenses.  The purpose is to allow for timely adjustments to the funding of scheduled activities.  State staff will use this information along with actual spending patterns to assess progress throughout the year.  By having this spending plan as a reference document, staff will be able to see any planned large expenditures, avoiding the need for additional communication and questions about reimbursement requests.  In addition, the sub recipient and state staff will be able to tell if there are any unplanned anomalies in spending, prompting them to seek timely adjustments and avoiding end of the year funding emergencies. </a:t>
          </a:r>
          <a:r>
            <a:rPr lang="en-US" sz="1100" u="sng">
              <a:solidFill>
                <a:schemeClr val="dk1"/>
              </a:solidFill>
              <a:effectLst/>
              <a:latin typeface="+mn-lt"/>
              <a:ea typeface="+mn-ea"/>
              <a:cs typeface="+mn-cs"/>
            </a:rPr>
            <a:t>This spending plan is for planning and monitoring purposes and is not intended to be binding.</a:t>
          </a:r>
          <a:r>
            <a:rPr lang="en-US" sz="1100">
              <a:solidFill>
                <a:schemeClr val="dk1"/>
              </a:solidFill>
              <a:effectLst/>
              <a:latin typeface="+mn-lt"/>
              <a:ea typeface="+mn-ea"/>
              <a:cs typeface="+mn-cs"/>
            </a:rPr>
            <a:t>  It is fully expected that adjustments will need to be made throughout the subgrant period.</a:t>
          </a:r>
        </a:p>
        <a:p>
          <a:pPr marL="0" marR="0">
            <a:lnSpc>
              <a:spcPct val="107000"/>
            </a:lnSpc>
            <a:spcBef>
              <a:spcPts val="0"/>
            </a:spcBef>
            <a:spcAft>
              <a:spcPts val="8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5"/>
  <sheetViews>
    <sheetView tabSelected="1" view="pageLayout" zoomScaleNormal="100" workbookViewId="0">
      <selection activeCell="E14" sqref="E14"/>
    </sheetView>
  </sheetViews>
  <sheetFormatPr defaultRowHeight="15" x14ac:dyDescent="0.25"/>
  <cols>
    <col min="1" max="1" width="23.140625" bestFit="1" customWidth="1"/>
    <col min="2" max="2" width="11.140625" customWidth="1"/>
    <col min="3" max="3" width="9.28515625" bestFit="1" customWidth="1"/>
    <col min="4" max="4" width="10.140625" bestFit="1" customWidth="1"/>
    <col min="5" max="5" width="9.85546875" bestFit="1" customWidth="1"/>
    <col min="6" max="6" width="9.7109375" bestFit="1" customWidth="1"/>
    <col min="7" max="7" width="10.42578125" bestFit="1" customWidth="1"/>
    <col min="8" max="8" width="10.140625" bestFit="1" customWidth="1"/>
    <col min="9" max="9" width="9.7109375" bestFit="1" customWidth="1"/>
    <col min="10" max="10" width="9.85546875" bestFit="1" customWidth="1"/>
    <col min="11" max="11" width="10.140625" bestFit="1" customWidth="1"/>
    <col min="12" max="12" width="9.7109375" bestFit="1" customWidth="1"/>
    <col min="13" max="13" width="10.42578125" bestFit="1" customWidth="1"/>
    <col min="14" max="14" width="9.7109375" bestFit="1" customWidth="1"/>
    <col min="15" max="15" width="9.28515625" bestFit="1" customWidth="1"/>
  </cols>
  <sheetData>
    <row r="1" spans="1:15" ht="15" customHeight="1" x14ac:dyDescent="0.25">
      <c r="A1" s="34"/>
      <c r="B1" s="34"/>
      <c r="C1" s="34"/>
      <c r="D1" s="34"/>
      <c r="E1" s="34"/>
      <c r="F1" s="34"/>
      <c r="G1" s="34"/>
      <c r="H1" s="34"/>
      <c r="I1" s="34"/>
      <c r="J1" s="34"/>
      <c r="K1" s="34"/>
      <c r="L1" s="34"/>
      <c r="M1" s="34"/>
      <c r="N1" s="34"/>
      <c r="O1" s="34"/>
    </row>
    <row r="2" spans="1:15" x14ac:dyDescent="0.25">
      <c r="A2" s="34"/>
      <c r="B2" s="34"/>
      <c r="C2" s="34"/>
      <c r="D2" s="34"/>
      <c r="E2" s="34"/>
      <c r="F2" s="34"/>
      <c r="G2" s="34"/>
      <c r="H2" s="34"/>
      <c r="I2" s="34"/>
      <c r="J2" s="34"/>
      <c r="K2" s="34"/>
      <c r="L2" s="34"/>
      <c r="M2" s="34"/>
      <c r="N2" s="34"/>
      <c r="O2" s="34"/>
    </row>
    <row r="3" spans="1:15" x14ac:dyDescent="0.25">
      <c r="A3" s="34"/>
      <c r="B3" s="34"/>
      <c r="C3" s="34"/>
      <c r="D3" s="34"/>
      <c r="E3" s="34"/>
      <c r="F3" s="34"/>
      <c r="G3" s="34"/>
      <c r="H3" s="34"/>
      <c r="I3" s="34"/>
      <c r="J3" s="34"/>
      <c r="K3" s="34"/>
      <c r="L3" s="34"/>
      <c r="M3" s="34"/>
      <c r="N3" s="34"/>
      <c r="O3" s="34"/>
    </row>
    <row r="4" spans="1:15" x14ac:dyDescent="0.25">
      <c r="A4" s="34"/>
      <c r="B4" s="34"/>
      <c r="C4" s="34"/>
      <c r="D4" s="34"/>
      <c r="E4" s="34"/>
      <c r="F4" s="34"/>
      <c r="G4" s="34"/>
      <c r="H4" s="34"/>
      <c r="I4" s="34"/>
      <c r="J4" s="34"/>
      <c r="K4" s="34"/>
      <c r="L4" s="34"/>
      <c r="M4" s="34"/>
      <c r="N4" s="34"/>
      <c r="O4" s="34"/>
    </row>
    <row r="5" spans="1:15" x14ac:dyDescent="0.25">
      <c r="A5" s="34"/>
      <c r="B5" s="34"/>
      <c r="C5" s="34"/>
      <c r="D5" s="34"/>
      <c r="E5" s="34"/>
      <c r="F5" s="34"/>
      <c r="G5" s="34"/>
      <c r="H5" s="34"/>
      <c r="I5" s="34"/>
      <c r="J5" s="34"/>
      <c r="K5" s="34"/>
      <c r="L5" s="34"/>
      <c r="M5" s="34"/>
      <c r="N5" s="34"/>
      <c r="O5" s="34"/>
    </row>
    <row r="6" spans="1:15" x14ac:dyDescent="0.25">
      <c r="A6" s="34"/>
      <c r="B6" s="34"/>
      <c r="C6" s="34"/>
      <c r="D6" s="34"/>
      <c r="E6" s="34"/>
      <c r="F6" s="34"/>
      <c r="G6" s="34"/>
      <c r="H6" s="34"/>
      <c r="I6" s="34"/>
      <c r="J6" s="34"/>
      <c r="K6" s="34"/>
      <c r="L6" s="34"/>
      <c r="M6" s="34"/>
      <c r="N6" s="34"/>
      <c r="O6" s="34"/>
    </row>
    <row r="7" spans="1:15" ht="2.25" customHeight="1" x14ac:dyDescent="0.25">
      <c r="A7" s="34"/>
      <c r="B7" s="34"/>
      <c r="C7" s="34"/>
      <c r="D7" s="34"/>
      <c r="E7" s="34"/>
      <c r="F7" s="34"/>
      <c r="G7" s="34"/>
      <c r="H7" s="34"/>
      <c r="I7" s="34"/>
      <c r="J7" s="34"/>
      <c r="K7" s="34"/>
      <c r="L7" s="34"/>
      <c r="M7" s="34"/>
      <c r="N7" s="34"/>
      <c r="O7" s="34"/>
    </row>
    <row r="8" spans="1:15" ht="15.75" thickBot="1" x14ac:dyDescent="0.3"/>
    <row r="9" spans="1:15" ht="16.5" thickTop="1" thickBot="1" x14ac:dyDescent="0.3">
      <c r="A9" s="27" t="s">
        <v>0</v>
      </c>
      <c r="B9" s="47"/>
      <c r="C9" s="35"/>
      <c r="D9" s="35"/>
      <c r="E9" s="43"/>
    </row>
    <row r="10" spans="1:15" ht="16.5" thickTop="1" thickBot="1" x14ac:dyDescent="0.3">
      <c r="A10" s="45" t="s">
        <v>1</v>
      </c>
      <c r="B10" s="37">
        <v>43374</v>
      </c>
      <c r="C10" s="46" t="s">
        <v>2</v>
      </c>
      <c r="D10" s="42"/>
      <c r="E10" s="38">
        <f>EDATE(B10,11)</f>
        <v>43709</v>
      </c>
    </row>
    <row r="11" spans="1:15" ht="16.5" thickTop="1" thickBot="1" x14ac:dyDescent="0.3">
      <c r="A11" s="27" t="s">
        <v>3</v>
      </c>
      <c r="B11" s="48">
        <v>0</v>
      </c>
      <c r="C11" s="41"/>
      <c r="D11" s="39"/>
      <c r="E11" s="44"/>
    </row>
    <row r="12" spans="1:15" ht="46.5" thickTop="1" thickBot="1" x14ac:dyDescent="0.3">
      <c r="A12" s="28" t="s">
        <v>4</v>
      </c>
      <c r="B12" s="29" t="s">
        <v>5</v>
      </c>
      <c r="C12" s="36">
        <f>B10</f>
        <v>43374</v>
      </c>
      <c r="D12" s="30">
        <f>EDATE(C12,1)</f>
        <v>43405</v>
      </c>
      <c r="E12" s="40">
        <f t="shared" ref="E12:N12" si="0">EDATE(D12,1)</f>
        <v>43435</v>
      </c>
      <c r="F12" s="30">
        <f t="shared" si="0"/>
        <v>43466</v>
      </c>
      <c r="G12" s="30">
        <f t="shared" si="0"/>
        <v>43497</v>
      </c>
      <c r="H12" s="30">
        <f t="shared" si="0"/>
        <v>43525</v>
      </c>
      <c r="I12" s="30">
        <f t="shared" si="0"/>
        <v>43556</v>
      </c>
      <c r="J12" s="30">
        <f t="shared" si="0"/>
        <v>43586</v>
      </c>
      <c r="K12" s="30">
        <f t="shared" si="0"/>
        <v>43617</v>
      </c>
      <c r="L12" s="30">
        <f t="shared" si="0"/>
        <v>43647</v>
      </c>
      <c r="M12" s="30">
        <f t="shared" si="0"/>
        <v>43678</v>
      </c>
      <c r="N12" s="30">
        <f t="shared" si="0"/>
        <v>43709</v>
      </c>
      <c r="O12" s="31" t="s">
        <v>6</v>
      </c>
    </row>
    <row r="13" spans="1:15" ht="15.75" thickTop="1" x14ac:dyDescent="0.25">
      <c r="A13" s="15" t="s">
        <v>7</v>
      </c>
      <c r="B13" s="2">
        <v>0</v>
      </c>
      <c r="C13" s="3">
        <v>0</v>
      </c>
      <c r="D13" s="4">
        <v>0</v>
      </c>
      <c r="E13" s="4">
        <v>0</v>
      </c>
      <c r="F13" s="4">
        <v>0</v>
      </c>
      <c r="G13" s="4">
        <v>0</v>
      </c>
      <c r="H13" s="4">
        <v>0</v>
      </c>
      <c r="I13" s="4">
        <v>0</v>
      </c>
      <c r="J13" s="4">
        <v>0</v>
      </c>
      <c r="K13" s="4">
        <v>0</v>
      </c>
      <c r="L13" s="4">
        <v>0</v>
      </c>
      <c r="M13" s="4">
        <v>0</v>
      </c>
      <c r="N13" s="5">
        <v>0</v>
      </c>
      <c r="O13" s="1">
        <f>SUM(C13:N13)</f>
        <v>0</v>
      </c>
    </row>
    <row r="14" spans="1:15" x14ac:dyDescent="0.25">
      <c r="A14" s="16" t="s">
        <v>8</v>
      </c>
      <c r="B14" s="6">
        <v>0</v>
      </c>
      <c r="C14" s="6">
        <v>0</v>
      </c>
      <c r="D14" s="7">
        <v>0</v>
      </c>
      <c r="E14" s="7">
        <v>0</v>
      </c>
      <c r="F14" s="7">
        <v>0</v>
      </c>
      <c r="G14" s="7">
        <v>0</v>
      </c>
      <c r="H14" s="7">
        <v>0</v>
      </c>
      <c r="I14" s="7">
        <v>0</v>
      </c>
      <c r="J14" s="7">
        <v>0</v>
      </c>
      <c r="K14" s="7">
        <v>0</v>
      </c>
      <c r="L14" s="7">
        <v>0</v>
      </c>
      <c r="M14" s="7">
        <v>0</v>
      </c>
      <c r="N14" s="8">
        <v>0</v>
      </c>
      <c r="O14" s="1">
        <f t="shared" ref="O14:O21" si="1">SUM(C14:N14)</f>
        <v>0</v>
      </c>
    </row>
    <row r="15" spans="1:15" x14ac:dyDescent="0.25">
      <c r="A15" s="17" t="s">
        <v>9</v>
      </c>
      <c r="B15" s="2">
        <v>0</v>
      </c>
      <c r="C15" s="9">
        <v>0</v>
      </c>
      <c r="D15" s="10">
        <v>0</v>
      </c>
      <c r="E15" s="10">
        <v>0</v>
      </c>
      <c r="F15" s="10">
        <v>0</v>
      </c>
      <c r="G15" s="10">
        <v>0</v>
      </c>
      <c r="H15" s="10">
        <v>0</v>
      </c>
      <c r="I15" s="10">
        <v>0</v>
      </c>
      <c r="J15" s="10">
        <v>0</v>
      </c>
      <c r="K15" s="10">
        <v>0</v>
      </c>
      <c r="L15" s="10">
        <v>0</v>
      </c>
      <c r="M15" s="10">
        <v>0</v>
      </c>
      <c r="N15" s="11">
        <v>0</v>
      </c>
      <c r="O15" s="1">
        <f t="shared" si="1"/>
        <v>0</v>
      </c>
    </row>
    <row r="16" spans="1:15" x14ac:dyDescent="0.25">
      <c r="A16" s="16" t="s">
        <v>10</v>
      </c>
      <c r="B16" s="6">
        <v>0</v>
      </c>
      <c r="C16" s="6">
        <v>0</v>
      </c>
      <c r="D16" s="7">
        <v>0</v>
      </c>
      <c r="E16" s="7">
        <v>0</v>
      </c>
      <c r="F16" s="7">
        <v>0</v>
      </c>
      <c r="G16" s="7">
        <v>0</v>
      </c>
      <c r="H16" s="7">
        <v>0</v>
      </c>
      <c r="I16" s="7">
        <v>0</v>
      </c>
      <c r="J16" s="7">
        <v>0</v>
      </c>
      <c r="K16" s="7">
        <v>0</v>
      </c>
      <c r="L16" s="7">
        <v>0</v>
      </c>
      <c r="M16" s="7">
        <v>0</v>
      </c>
      <c r="N16" s="8">
        <v>0</v>
      </c>
      <c r="O16" s="1">
        <f t="shared" si="1"/>
        <v>0</v>
      </c>
    </row>
    <row r="17" spans="1:15" x14ac:dyDescent="0.25">
      <c r="A17" s="17" t="s">
        <v>11</v>
      </c>
      <c r="B17" s="2">
        <v>0</v>
      </c>
      <c r="C17" s="9">
        <v>0</v>
      </c>
      <c r="D17" s="10">
        <v>0</v>
      </c>
      <c r="E17" s="10">
        <v>0</v>
      </c>
      <c r="F17" s="10">
        <v>0</v>
      </c>
      <c r="G17" s="10">
        <v>0</v>
      </c>
      <c r="H17" s="10">
        <v>0</v>
      </c>
      <c r="I17" s="10">
        <v>0</v>
      </c>
      <c r="J17" s="10">
        <v>0</v>
      </c>
      <c r="K17" s="10">
        <v>0</v>
      </c>
      <c r="L17" s="10">
        <v>0</v>
      </c>
      <c r="M17" s="10">
        <v>0</v>
      </c>
      <c r="N17" s="11">
        <v>0</v>
      </c>
      <c r="O17" s="1">
        <f t="shared" si="1"/>
        <v>0</v>
      </c>
    </row>
    <row r="18" spans="1:15" x14ac:dyDescent="0.25">
      <c r="A18" s="16" t="s">
        <v>12</v>
      </c>
      <c r="B18" s="6">
        <v>0</v>
      </c>
      <c r="C18" s="6">
        <v>0</v>
      </c>
      <c r="D18" s="7">
        <v>0</v>
      </c>
      <c r="E18" s="7">
        <v>0</v>
      </c>
      <c r="F18" s="7">
        <v>0</v>
      </c>
      <c r="G18" s="7">
        <v>0</v>
      </c>
      <c r="H18" s="7">
        <v>0</v>
      </c>
      <c r="I18" s="7">
        <v>0</v>
      </c>
      <c r="J18" s="7">
        <v>0</v>
      </c>
      <c r="K18" s="7">
        <v>0</v>
      </c>
      <c r="L18" s="7">
        <v>0</v>
      </c>
      <c r="M18" s="7">
        <v>0</v>
      </c>
      <c r="N18" s="8">
        <v>0</v>
      </c>
      <c r="O18" s="1">
        <f t="shared" si="1"/>
        <v>0</v>
      </c>
    </row>
    <row r="19" spans="1:15" ht="15.75" thickBot="1" x14ac:dyDescent="0.3">
      <c r="A19" s="18" t="s">
        <v>13</v>
      </c>
      <c r="B19" s="2">
        <v>0</v>
      </c>
      <c r="C19" s="12">
        <v>0</v>
      </c>
      <c r="D19" s="13">
        <v>0</v>
      </c>
      <c r="E19" s="13">
        <v>0</v>
      </c>
      <c r="F19" s="13">
        <v>0</v>
      </c>
      <c r="G19" s="13">
        <v>0</v>
      </c>
      <c r="H19" s="13">
        <v>0</v>
      </c>
      <c r="I19" s="13">
        <v>0</v>
      </c>
      <c r="J19" s="13">
        <v>0</v>
      </c>
      <c r="K19" s="13">
        <v>0</v>
      </c>
      <c r="L19" s="13">
        <v>0</v>
      </c>
      <c r="M19" s="13">
        <v>0</v>
      </c>
      <c r="N19" s="14">
        <v>0</v>
      </c>
      <c r="O19" s="1">
        <f t="shared" si="1"/>
        <v>0</v>
      </c>
    </row>
    <row r="20" spans="1:15" ht="15.75" thickTop="1" x14ac:dyDescent="0.25">
      <c r="A20" s="32" t="s">
        <v>14</v>
      </c>
      <c r="B20" s="20">
        <f>SUM(B13:B19)</f>
        <v>0</v>
      </c>
      <c r="C20" s="20">
        <f t="shared" ref="C20:N20" si="2">SUM(C13:C19)</f>
        <v>0</v>
      </c>
      <c r="D20" s="20">
        <f t="shared" si="2"/>
        <v>0</v>
      </c>
      <c r="E20" s="20">
        <f t="shared" si="2"/>
        <v>0</v>
      </c>
      <c r="F20" s="20">
        <f t="shared" si="2"/>
        <v>0</v>
      </c>
      <c r="G20" s="20">
        <f t="shared" si="2"/>
        <v>0</v>
      </c>
      <c r="H20" s="20">
        <f t="shared" si="2"/>
        <v>0</v>
      </c>
      <c r="I20" s="20">
        <f t="shared" si="2"/>
        <v>0</v>
      </c>
      <c r="J20" s="20">
        <f t="shared" si="2"/>
        <v>0</v>
      </c>
      <c r="K20" s="20">
        <f t="shared" si="2"/>
        <v>0</v>
      </c>
      <c r="L20" s="20">
        <f t="shared" si="2"/>
        <v>0</v>
      </c>
      <c r="M20" s="20">
        <f t="shared" si="2"/>
        <v>0</v>
      </c>
      <c r="N20" s="21">
        <f t="shared" si="2"/>
        <v>0</v>
      </c>
      <c r="O20" s="1">
        <f t="shared" si="1"/>
        <v>0</v>
      </c>
    </row>
    <row r="21" spans="1:15" ht="15.75" thickBot="1" x14ac:dyDescent="0.3">
      <c r="A21" s="33" t="s">
        <v>15</v>
      </c>
      <c r="B21" s="22" t="e">
        <f>+B20/$B$11</f>
        <v>#DIV/0!</v>
      </c>
      <c r="C21" s="22" t="e">
        <f t="shared" ref="C21:N21" si="3">+C20/$B$11</f>
        <v>#DIV/0!</v>
      </c>
      <c r="D21" s="22" t="e">
        <f t="shared" si="3"/>
        <v>#DIV/0!</v>
      </c>
      <c r="E21" s="22" t="e">
        <f t="shared" si="3"/>
        <v>#DIV/0!</v>
      </c>
      <c r="F21" s="22" t="e">
        <f t="shared" si="3"/>
        <v>#DIV/0!</v>
      </c>
      <c r="G21" s="22" t="e">
        <f t="shared" si="3"/>
        <v>#DIV/0!</v>
      </c>
      <c r="H21" s="22" t="e">
        <f t="shared" si="3"/>
        <v>#DIV/0!</v>
      </c>
      <c r="I21" s="22" t="e">
        <f t="shared" si="3"/>
        <v>#DIV/0!</v>
      </c>
      <c r="J21" s="22" t="e">
        <f t="shared" si="3"/>
        <v>#DIV/0!</v>
      </c>
      <c r="K21" s="22" t="e">
        <f t="shared" si="3"/>
        <v>#DIV/0!</v>
      </c>
      <c r="L21" s="22" t="e">
        <f t="shared" si="3"/>
        <v>#DIV/0!</v>
      </c>
      <c r="M21" s="22" t="e">
        <f t="shared" si="3"/>
        <v>#DIV/0!</v>
      </c>
      <c r="N21" s="23" t="e">
        <f t="shared" si="3"/>
        <v>#DIV/0!</v>
      </c>
      <c r="O21" s="24" t="e">
        <f t="shared" si="1"/>
        <v>#DIV/0!</v>
      </c>
    </row>
    <row r="22" spans="1:15" ht="15.75" thickTop="1" x14ac:dyDescent="0.25">
      <c r="M22" s="19"/>
    </row>
    <row r="25" spans="1:15" x14ac:dyDescent="0.25">
      <c r="B25" s="25"/>
      <c r="C25" s="25"/>
    </row>
  </sheetData>
  <sheetProtection algorithmName="SHA-512" hashValue="3dP2zJpdxpwDrwKMWVvwb63JbtKOZihqTPJWJkah+MArGruuJW7AZej66kKjTYXS4R7xoEH5L84/FogoFCuO0g==" saltValue="2Yh0RVHgLCVPKUZD+MQp3w==" spinCount="100000" sheet="1" selectLockedCells="1"/>
  <conditionalFormatting sqref="O13">
    <cfRule type="cellIs" dxfId="43" priority="41" operator="lessThan">
      <formula>$B$13</formula>
    </cfRule>
    <cfRule type="cellIs" dxfId="42" priority="42" operator="equal">
      <formula>$B$13</formula>
    </cfRule>
    <cfRule type="cellIs" dxfId="41" priority="43" operator="greaterThan">
      <formula>$B$13</formula>
    </cfRule>
    <cfRule type="cellIs" dxfId="40" priority="44" operator="lessThan">
      <formula>$B$13</formula>
    </cfRule>
  </conditionalFormatting>
  <conditionalFormatting sqref="O14:O21">
    <cfRule type="cellIs" dxfId="39" priority="37" operator="lessThan">
      <formula>$B$13</formula>
    </cfRule>
    <cfRule type="cellIs" dxfId="38" priority="38" operator="equal">
      <formula>$B$13</formula>
    </cfRule>
    <cfRule type="cellIs" dxfId="37" priority="39" operator="greaterThan">
      <formula>$B$13</formula>
    </cfRule>
    <cfRule type="cellIs" dxfId="36" priority="40" operator="lessThan">
      <formula>$B$13</formula>
    </cfRule>
  </conditionalFormatting>
  <conditionalFormatting sqref="O14">
    <cfRule type="cellIs" dxfId="35" priority="1" operator="equal">
      <formula>$B$14</formula>
    </cfRule>
    <cfRule type="cellIs" dxfId="34" priority="2" operator="lessThan">
      <formula>$B$14</formula>
    </cfRule>
    <cfRule type="cellIs" dxfId="33" priority="3" operator="greaterThan">
      <formula>$B$14</formula>
    </cfRule>
    <cfRule type="cellIs" dxfId="32" priority="34" operator="equal">
      <formula>100</formula>
    </cfRule>
    <cfRule type="cellIs" dxfId="31" priority="35" operator="lessThan">
      <formula>$B$14</formula>
    </cfRule>
    <cfRule type="cellIs" dxfId="30" priority="36" operator="greaterThan">
      <formula>$B$14</formula>
    </cfRule>
  </conditionalFormatting>
  <conditionalFormatting sqref="O15:O21">
    <cfRule type="cellIs" dxfId="29" priority="31" operator="equal">
      <formula>100</formula>
    </cfRule>
    <cfRule type="cellIs" dxfId="28" priority="32" operator="lessThan">
      <formula>$B$14</formula>
    </cfRule>
    <cfRule type="cellIs" dxfId="27" priority="33" operator="greaterThan">
      <formula>$B$14</formula>
    </cfRule>
  </conditionalFormatting>
  <conditionalFormatting sqref="O15">
    <cfRule type="cellIs" dxfId="26" priority="28" operator="equal">
      <formula>$B$15</formula>
    </cfRule>
    <cfRule type="cellIs" dxfId="25" priority="29" operator="lessThan">
      <formula>$B$15</formula>
    </cfRule>
    <cfRule type="cellIs" dxfId="24" priority="30" operator="greaterThan">
      <formula>$B$15</formula>
    </cfRule>
  </conditionalFormatting>
  <conditionalFormatting sqref="O16">
    <cfRule type="cellIs" dxfId="23" priority="25" operator="equal">
      <formula>$B$16</formula>
    </cfRule>
    <cfRule type="cellIs" dxfId="22" priority="26" operator="lessThan">
      <formula>$B$16</formula>
    </cfRule>
    <cfRule type="cellIs" dxfId="21" priority="27" operator="greaterThan">
      <formula>$B$16</formula>
    </cfRule>
  </conditionalFormatting>
  <conditionalFormatting sqref="O17">
    <cfRule type="cellIs" dxfId="20" priority="22" operator="equal">
      <formula>$B$17</formula>
    </cfRule>
    <cfRule type="cellIs" dxfId="19" priority="23" operator="lessThan">
      <formula>$B$17</formula>
    </cfRule>
    <cfRule type="cellIs" dxfId="18" priority="24" operator="greaterThan">
      <formula>$B$17</formula>
    </cfRule>
  </conditionalFormatting>
  <conditionalFormatting sqref="O18">
    <cfRule type="cellIs" dxfId="17" priority="19" operator="equal">
      <formula>$B$18</formula>
    </cfRule>
    <cfRule type="cellIs" dxfId="16" priority="20" operator="lessThan">
      <formula>$B$18</formula>
    </cfRule>
    <cfRule type="cellIs" dxfId="15" priority="21" operator="greaterThan">
      <formula>$B$18</formula>
    </cfRule>
  </conditionalFormatting>
  <conditionalFormatting sqref="O19">
    <cfRule type="cellIs" dxfId="14" priority="16" operator="equal">
      <formula>$B$19</formula>
    </cfRule>
    <cfRule type="cellIs" dxfId="13" priority="17" operator="lessThan">
      <formula>$B$19</formula>
    </cfRule>
    <cfRule type="cellIs" dxfId="12" priority="18" operator="greaterThan">
      <formula>$B$19</formula>
    </cfRule>
  </conditionalFormatting>
  <conditionalFormatting sqref="O20">
    <cfRule type="cellIs" dxfId="11" priority="13" operator="equal">
      <formula>$B$20</formula>
    </cfRule>
    <cfRule type="cellIs" dxfId="10" priority="14" operator="lessThan">
      <formula>$B$20</formula>
    </cfRule>
    <cfRule type="cellIs" dxfId="9" priority="15" operator="greaterThan">
      <formula>$B$20</formula>
    </cfRule>
  </conditionalFormatting>
  <conditionalFormatting sqref="O21">
    <cfRule type="cellIs" dxfId="8" priority="10" operator="equal">
      <formula>$B$21</formula>
    </cfRule>
    <cfRule type="cellIs" dxfId="7" priority="11" operator="lessThan">
      <formula>$B$21</formula>
    </cfRule>
    <cfRule type="cellIs" dxfId="6" priority="12" operator="greaterThan">
      <formula>$B$21</formula>
    </cfRule>
  </conditionalFormatting>
  <conditionalFormatting sqref="B21">
    <cfRule type="cellIs" dxfId="5" priority="7" operator="equal">
      <formula>1</formula>
    </cfRule>
    <cfRule type="cellIs" dxfId="4" priority="8" operator="lessThan">
      <formula>1</formula>
    </cfRule>
    <cfRule type="cellIs" dxfId="3" priority="9" operator="greaterThan">
      <formula>1</formula>
    </cfRule>
  </conditionalFormatting>
  <conditionalFormatting sqref="B20">
    <cfRule type="cellIs" dxfId="2" priority="4" operator="equal">
      <formula>1000</formula>
    </cfRule>
    <cfRule type="cellIs" dxfId="1" priority="5" operator="lessThan">
      <formula>$B$11</formula>
    </cfRule>
    <cfRule type="cellIs" dxfId="0" priority="6" operator="greaterThan">
      <formula>$B$11</formula>
    </cfRule>
  </conditionalFormatting>
  <pageMargins left="0.7" right="0.7" top="0.75" bottom="0.75" header="0.3" footer="0.3"/>
  <pageSetup scale="69" orientation="landscape" r:id="rId1"/>
  <headerFooter>
    <oddHeader>&amp;C&amp;"-,Bold"&amp;16Subgrant Spending Plan</oddHeader>
    <oddFooter>&amp;R&amp;D</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Sheet2!$A$1:$A$12</xm:f>
          </x14:formula1>
          <xm:sqref>B25</xm:sqref>
        </x14:dataValidation>
        <x14:dataValidation type="list" allowBlank="1" showInputMessage="1" showErrorMessage="1" xr:uid="{00000000-0002-0000-0000-000001000000}">
          <x14:formula1>
            <xm:f>Sheet2!$A$1:$A$28</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workbookViewId="0">
      <selection activeCell="B28" sqref="B28"/>
    </sheetView>
  </sheetViews>
  <sheetFormatPr defaultRowHeight="15" x14ac:dyDescent="0.25"/>
  <sheetData>
    <row r="1" spans="1:3" x14ac:dyDescent="0.25">
      <c r="A1" s="26">
        <v>42917</v>
      </c>
      <c r="C1" s="26"/>
    </row>
    <row r="2" spans="1:3" x14ac:dyDescent="0.25">
      <c r="A2" s="26">
        <f>EDATE(A1,1)</f>
        <v>42948</v>
      </c>
      <c r="C2" s="26"/>
    </row>
    <row r="3" spans="1:3" x14ac:dyDescent="0.25">
      <c r="A3" s="26">
        <f t="shared" ref="A3:A25" si="0">EDATE(A2,1)</f>
        <v>42979</v>
      </c>
      <c r="C3" s="26"/>
    </row>
    <row r="4" spans="1:3" x14ac:dyDescent="0.25">
      <c r="A4" s="26">
        <f t="shared" si="0"/>
        <v>43009</v>
      </c>
      <c r="C4" s="26"/>
    </row>
    <row r="5" spans="1:3" x14ac:dyDescent="0.25">
      <c r="A5" s="26">
        <f t="shared" si="0"/>
        <v>43040</v>
      </c>
      <c r="C5" s="26"/>
    </row>
    <row r="6" spans="1:3" x14ac:dyDescent="0.25">
      <c r="A6" s="26">
        <f t="shared" si="0"/>
        <v>43070</v>
      </c>
      <c r="C6" s="26"/>
    </row>
    <row r="7" spans="1:3" x14ac:dyDescent="0.25">
      <c r="A7" s="26">
        <f t="shared" si="0"/>
        <v>43101</v>
      </c>
      <c r="C7" s="26"/>
    </row>
    <row r="8" spans="1:3" x14ac:dyDescent="0.25">
      <c r="A8" s="26">
        <f t="shared" si="0"/>
        <v>43132</v>
      </c>
      <c r="C8" s="26"/>
    </row>
    <row r="9" spans="1:3" x14ac:dyDescent="0.25">
      <c r="A9" s="26">
        <f t="shared" si="0"/>
        <v>43160</v>
      </c>
      <c r="C9" s="26"/>
    </row>
    <row r="10" spans="1:3" x14ac:dyDescent="0.25">
      <c r="A10" s="26">
        <f t="shared" si="0"/>
        <v>43191</v>
      </c>
      <c r="C10" s="26"/>
    </row>
    <row r="11" spans="1:3" x14ac:dyDescent="0.25">
      <c r="A11" s="26">
        <f t="shared" si="0"/>
        <v>43221</v>
      </c>
      <c r="C11" s="26"/>
    </row>
    <row r="12" spans="1:3" x14ac:dyDescent="0.25">
      <c r="A12" s="26">
        <f t="shared" si="0"/>
        <v>43252</v>
      </c>
      <c r="C12" s="26"/>
    </row>
    <row r="13" spans="1:3" x14ac:dyDescent="0.25">
      <c r="A13" s="26">
        <f t="shared" si="0"/>
        <v>43282</v>
      </c>
      <c r="C13" s="26"/>
    </row>
    <row r="14" spans="1:3" x14ac:dyDescent="0.25">
      <c r="A14" s="26">
        <f t="shared" si="0"/>
        <v>43313</v>
      </c>
      <c r="C14" s="26"/>
    </row>
    <row r="15" spans="1:3" x14ac:dyDescent="0.25">
      <c r="A15" s="26">
        <f t="shared" si="0"/>
        <v>43344</v>
      </c>
      <c r="C15" s="26"/>
    </row>
    <row r="16" spans="1:3" x14ac:dyDescent="0.25">
      <c r="A16" s="26">
        <f t="shared" si="0"/>
        <v>43374</v>
      </c>
      <c r="C16" s="26"/>
    </row>
    <row r="17" spans="1:3" x14ac:dyDescent="0.25">
      <c r="A17" s="26">
        <f t="shared" si="0"/>
        <v>43405</v>
      </c>
      <c r="C17" s="26"/>
    </row>
    <row r="18" spans="1:3" x14ac:dyDescent="0.25">
      <c r="A18" s="26">
        <f t="shared" si="0"/>
        <v>43435</v>
      </c>
      <c r="C18" s="26"/>
    </row>
    <row r="19" spans="1:3" x14ac:dyDescent="0.25">
      <c r="A19" s="26">
        <f t="shared" si="0"/>
        <v>43466</v>
      </c>
      <c r="C19" s="26"/>
    </row>
    <row r="20" spans="1:3" x14ac:dyDescent="0.25">
      <c r="A20" s="26">
        <f t="shared" si="0"/>
        <v>43497</v>
      </c>
      <c r="C20" s="26"/>
    </row>
    <row r="21" spans="1:3" x14ac:dyDescent="0.25">
      <c r="A21" s="26">
        <f t="shared" si="0"/>
        <v>43525</v>
      </c>
      <c r="C21" s="26"/>
    </row>
    <row r="22" spans="1:3" x14ac:dyDescent="0.25">
      <c r="A22" s="26">
        <f t="shared" si="0"/>
        <v>43556</v>
      </c>
      <c r="C22" s="26"/>
    </row>
    <row r="23" spans="1:3" x14ac:dyDescent="0.25">
      <c r="A23" s="26">
        <f t="shared" si="0"/>
        <v>43586</v>
      </c>
      <c r="C23" s="26"/>
    </row>
    <row r="24" spans="1:3" x14ac:dyDescent="0.25">
      <c r="A24" s="26">
        <f t="shared" si="0"/>
        <v>43617</v>
      </c>
      <c r="C24" s="26"/>
    </row>
    <row r="25" spans="1:3" x14ac:dyDescent="0.25">
      <c r="A25" s="26">
        <f t="shared" si="0"/>
        <v>43647</v>
      </c>
    </row>
    <row r="26" spans="1:3" x14ac:dyDescent="0.25">
      <c r="A26" s="26">
        <f t="shared" ref="A26:A28" si="1">EDATE(A25,1)</f>
        <v>43678</v>
      </c>
    </row>
    <row r="27" spans="1:3" x14ac:dyDescent="0.25">
      <c r="A27" s="26">
        <f t="shared" si="1"/>
        <v>43709</v>
      </c>
    </row>
    <row r="28" spans="1:3" x14ac:dyDescent="0.25">
      <c r="A28" s="26">
        <f t="shared" si="1"/>
        <v>43739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Subgrant Spending Plan</vt:lpstr>
      <vt:lpstr>Sheet2</vt:lpstr>
      <vt:lpstr>'Subgrant Spending 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Kyle Devine</dc:creator>
  <cp:keywords/>
  <dc:description/>
  <cp:lastModifiedBy>Raul Martinez</cp:lastModifiedBy>
  <cp:revision/>
  <cp:lastPrinted>2017-08-04T23:19:05Z</cp:lastPrinted>
  <dcterms:created xsi:type="dcterms:W3CDTF">2017-08-02T02:05:54Z</dcterms:created>
  <dcterms:modified xsi:type="dcterms:W3CDTF">2019-09-18T14:11:43Z</dcterms:modified>
  <cp:category/>
  <cp:contentStatus/>
</cp:coreProperties>
</file>